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7B08F3F-75F3-41CF-9FE8-5ABBFE32E08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ymulacja kosztów" sheetId="1" r:id="rId1"/>
  </sheets>
  <definedNames>
    <definedName name="_xlnm.Print_Area" localSheetId="0">'Symulacja kosztów'!$A$1:$E$35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9" i="1" s="1"/>
  <c r="C24" i="1"/>
  <c r="D20" i="1"/>
  <c r="D19" i="1"/>
  <c r="C21" i="1"/>
  <c r="C19" i="1"/>
  <c r="C18" i="1"/>
  <c r="C23" i="1" s="1"/>
  <c r="C28" i="1" l="1"/>
</calcChain>
</file>

<file path=xl/sharedStrings.xml><?xml version="1.0" encoding="utf-8"?>
<sst xmlns="http://schemas.openxmlformats.org/spreadsheetml/2006/main" count="40" uniqueCount="40">
  <si>
    <t>Uwagi</t>
  </si>
  <si>
    <t>Koszt</t>
  </si>
  <si>
    <t>czynność</t>
  </si>
  <si>
    <t>Podatek od czynności wywilnoprawnych</t>
  </si>
  <si>
    <t>Koszt ZUS w 2019r. (rocznie z ubezpieczeniem chorobowym)</t>
  </si>
  <si>
    <t>Założenia porównawcze:</t>
  </si>
  <si>
    <t>UWAGA!</t>
  </si>
  <si>
    <t>Spółka z o.o. około 500 zł. netto</t>
  </si>
  <si>
    <t>Dochody netto w sp. z o.o. nie uwaględniają wyższych kwot prowadzenia księgowosci</t>
  </si>
  <si>
    <t>W Spółce z o.o. Jest on dwukrotnie wyższy niż w przypadku jednoosobowej działalności</t>
  </si>
  <si>
    <t>Działalność jednoosobowa w formie spółki cywilnej ok 250 zł</t>
  </si>
  <si>
    <t>Działalność handlowa lub usługowa w formie s.c. - spółki cywilnej (dwie osoby)</t>
  </si>
  <si>
    <t>Działalność mała - do 30 dokumentów miesięcznie</t>
  </si>
  <si>
    <r>
      <t xml:space="preserve">Podatnicy  o dochodach netto </t>
    </r>
    <r>
      <rPr>
        <b/>
        <sz val="11"/>
        <color theme="1"/>
        <rFont val="Calibri"/>
        <family val="2"/>
        <charset val="238"/>
        <scheme val="minor"/>
      </rPr>
      <t>100.000 zł. (przychody minus koszty działalności)</t>
    </r>
  </si>
  <si>
    <t>Podatnicy rozliczający się wg skali 18 lub 32%  lub podatkiem liniowym 19%</t>
  </si>
  <si>
    <t>Osoby fizyczne działają ponad dwa lata na rynku bez prawa do ulgi w ZUS</t>
  </si>
  <si>
    <t>Zakładamy Sp. Zoo w 2019r. I wtedy ponosimy koszty rejestracji Spółki z o.o.</t>
  </si>
  <si>
    <t>Założenie spółki * koszty jednorazowe</t>
  </si>
  <si>
    <t>Podatki i opłaty</t>
  </si>
  <si>
    <t>Umowa spółki (prawnik)</t>
  </si>
  <si>
    <t>Spółka z o.o. (co najmniej dwóch wspólników) dochód spółki 100.000 zł. rocznie na wspólnika</t>
  </si>
  <si>
    <t>Jednoosobowa działalność trwająca powyżej 2 lat w formie s.c. (spółki cywilnej)* dochody 100.000 zł rocznie na osobę</t>
  </si>
  <si>
    <t>Taksa notarialna</t>
  </si>
  <si>
    <t>Wpis do KRS/ CEDEIG</t>
  </si>
  <si>
    <t>Poświadczenia notarialne podpisów</t>
  </si>
  <si>
    <t>Opłata za zgłoszenie do vat</t>
  </si>
  <si>
    <t xml:space="preserve">Koszt pełnomocnictwa </t>
  </si>
  <si>
    <t>Podatek dochodowy wg skali 18% i 32%</t>
  </si>
  <si>
    <t>Podatek od dywidendy 15%</t>
  </si>
  <si>
    <t>Podatek liniowy 19%</t>
  </si>
  <si>
    <t>Dochód na osobę (wg skali)</t>
  </si>
  <si>
    <t>Dochód na osobę (podatek liniowy)</t>
  </si>
  <si>
    <t>Dochód na osobę w Spółce z o.o. (w pierwszym roku działalności)</t>
  </si>
  <si>
    <t>Różnica Spółka z o.o. a działalność gospodarcza wg skali</t>
  </si>
  <si>
    <t>Różnica Spółka z o.o. a działalność wg podatku liniowego</t>
  </si>
  <si>
    <t>Zaświadczenie z rejestracji vat - koszt 170 zł. nie jest obowiązkowe</t>
  </si>
  <si>
    <t>Nie zgłasza się do ZUS przy dwóch wspólnikach</t>
  </si>
  <si>
    <t>Od 2019r. Podatek dochodowy od osób prawnych wynosi 9%</t>
  </si>
  <si>
    <t>Podatek od zysku spółki po odliczeniu zapłaconych podatków dochodowych</t>
  </si>
  <si>
    <t>Od 2019r. Podatek dochodowy od osób orawnych wynosi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</si>
</sst>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0" xfId="1" applyFont="1"/>
    <xf numFmtId="0" fontId="0" fillId="0" borderId="1" xfId="0" applyFill="1" applyBorder="1"/>
    <xf numFmtId="0" fontId="0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3" fillId="2" borderId="5" xfId="0" applyFont="1" applyFill="1" applyBorder="1"/>
    <xf numFmtId="164" fontId="3" fillId="2" borderId="5" xfId="1" applyFont="1" applyFill="1" applyBorder="1"/>
    <xf numFmtId="0" fontId="3" fillId="2" borderId="6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1" xfId="1" applyFont="1" applyFill="1" applyBorder="1"/>
    <xf numFmtId="0" fontId="0" fillId="0" borderId="9" xfId="0" applyBorder="1"/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4" fillId="0" borderId="0" xfId="0" applyFont="1"/>
    <xf numFmtId="0" fontId="5" fillId="2" borderId="0" xfId="0" applyFont="1" applyFill="1"/>
    <xf numFmtId="164" fontId="4" fillId="0" borderId="0" xfId="1" applyFont="1"/>
    <xf numFmtId="164" fontId="2" fillId="0" borderId="0" xfId="1" applyFont="1"/>
    <xf numFmtId="164" fontId="5" fillId="2" borderId="0" xfId="1" applyFont="1" applyFill="1"/>
    <xf numFmtId="0" fontId="4" fillId="2" borderId="0" xfId="0" applyFont="1" applyFill="1"/>
    <xf numFmtId="164" fontId="4" fillId="0" borderId="0" xfId="1" applyFont="1" applyAlignment="1">
      <alignment horizontal="center"/>
    </xf>
    <xf numFmtId="164" fontId="5" fillId="2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="70" zoomScaleNormal="70" workbookViewId="0">
      <selection activeCell="H27" sqref="H26:H27"/>
    </sheetView>
  </sheetViews>
  <sheetFormatPr defaultRowHeight="14.4" x14ac:dyDescent="0.3"/>
  <cols>
    <col min="2" max="2" width="76.5546875" bestFit="1" customWidth="1"/>
    <col min="3" max="3" width="27.5546875" customWidth="1"/>
    <col min="4" max="4" width="25.88671875" customWidth="1"/>
    <col min="5" max="5" width="24.6640625" customWidth="1"/>
  </cols>
  <sheetData>
    <row r="1" spans="1:5" x14ac:dyDescent="0.3">
      <c r="B1" s="1" t="s">
        <v>5</v>
      </c>
    </row>
    <row r="2" spans="1:5" x14ac:dyDescent="0.3">
      <c r="B2" t="s">
        <v>11</v>
      </c>
    </row>
    <row r="3" spans="1:5" x14ac:dyDescent="0.3">
      <c r="B3" t="s">
        <v>12</v>
      </c>
    </row>
    <row r="4" spans="1:5" x14ac:dyDescent="0.3">
      <c r="B4" t="s">
        <v>13</v>
      </c>
    </row>
    <row r="5" spans="1:5" x14ac:dyDescent="0.3">
      <c r="B5" t="s">
        <v>14</v>
      </c>
    </row>
    <row r="6" spans="1:5" x14ac:dyDescent="0.3">
      <c r="B6" t="s">
        <v>15</v>
      </c>
    </row>
    <row r="7" spans="1:5" x14ac:dyDescent="0.3">
      <c r="B7" t="s">
        <v>16</v>
      </c>
    </row>
    <row r="8" spans="1:5" ht="15" thickBot="1" x14ac:dyDescent="0.35"/>
    <row r="9" spans="1:5" ht="15" thickBot="1" x14ac:dyDescent="0.35">
      <c r="C9" s="16" t="s">
        <v>1</v>
      </c>
      <c r="D9" s="17"/>
    </row>
    <row r="10" spans="1:5" ht="59.4" customHeight="1" x14ac:dyDescent="0.3">
      <c r="A10" s="19"/>
      <c r="B10" s="8" t="s">
        <v>2</v>
      </c>
      <c r="C10" s="9" t="s">
        <v>21</v>
      </c>
      <c r="D10" s="9" t="s">
        <v>20</v>
      </c>
      <c r="E10" s="10" t="s">
        <v>0</v>
      </c>
    </row>
    <row r="11" spans="1:5" x14ac:dyDescent="0.3">
      <c r="A11" s="20" t="s">
        <v>17</v>
      </c>
      <c r="B11" s="2" t="s">
        <v>19</v>
      </c>
      <c r="C11" s="4">
        <v>0</v>
      </c>
      <c r="D11" s="4">
        <v>1000</v>
      </c>
      <c r="E11" s="11"/>
    </row>
    <row r="12" spans="1:5" x14ac:dyDescent="0.3">
      <c r="A12" s="20"/>
      <c r="B12" s="2" t="s">
        <v>22</v>
      </c>
      <c r="C12" s="4">
        <v>0</v>
      </c>
      <c r="D12" s="4">
        <v>300</v>
      </c>
      <c r="E12" s="11"/>
    </row>
    <row r="13" spans="1:5" x14ac:dyDescent="0.3">
      <c r="A13" s="20"/>
      <c r="B13" s="2" t="s">
        <v>23</v>
      </c>
      <c r="C13" s="4">
        <v>0</v>
      </c>
      <c r="D13" s="4">
        <v>600</v>
      </c>
      <c r="E13" s="11"/>
    </row>
    <row r="14" spans="1:5" x14ac:dyDescent="0.3">
      <c r="A14" s="20"/>
      <c r="B14" s="2" t="s">
        <v>3</v>
      </c>
      <c r="C14" s="4">
        <v>0</v>
      </c>
      <c r="D14" s="4">
        <v>21</v>
      </c>
      <c r="E14" s="11"/>
    </row>
    <row r="15" spans="1:5" x14ac:dyDescent="0.3">
      <c r="A15" s="20"/>
      <c r="B15" s="2" t="s">
        <v>24</v>
      </c>
      <c r="C15" s="4">
        <v>0</v>
      </c>
      <c r="D15" s="4">
        <v>40</v>
      </c>
      <c r="E15" s="11"/>
    </row>
    <row r="16" spans="1:5" ht="43.2" x14ac:dyDescent="0.3">
      <c r="A16" s="20"/>
      <c r="B16" s="2" t="s">
        <v>25</v>
      </c>
      <c r="C16" s="4">
        <v>0</v>
      </c>
      <c r="D16" s="4">
        <v>0</v>
      </c>
      <c r="E16" s="12" t="s">
        <v>35</v>
      </c>
    </row>
    <row r="17" spans="1:5" x14ac:dyDescent="0.3">
      <c r="A17" s="20"/>
      <c r="B17" s="2" t="s">
        <v>26</v>
      </c>
      <c r="C17" s="4">
        <v>0</v>
      </c>
      <c r="D17" s="4">
        <v>17</v>
      </c>
      <c r="E17" s="11"/>
    </row>
    <row r="18" spans="1:5" ht="28.8" x14ac:dyDescent="0.3">
      <c r="A18" s="21" t="s">
        <v>18</v>
      </c>
      <c r="B18" s="3" t="s">
        <v>4</v>
      </c>
      <c r="C18" s="18">
        <f>1316.97*12</f>
        <v>15803.64</v>
      </c>
      <c r="D18" s="18">
        <v>0</v>
      </c>
      <c r="E18" s="12" t="s">
        <v>36</v>
      </c>
    </row>
    <row r="19" spans="1:5" ht="43.2" x14ac:dyDescent="0.3">
      <c r="A19" s="21"/>
      <c r="B19" s="6" t="s">
        <v>27</v>
      </c>
      <c r="C19" s="4">
        <f>15395.04+32%*(100000-85528)</f>
        <v>20026.080000000002</v>
      </c>
      <c r="D19" s="4">
        <f>100000*9%</f>
        <v>9000</v>
      </c>
      <c r="E19" s="12" t="s">
        <v>37</v>
      </c>
    </row>
    <row r="20" spans="1:5" ht="43.2" x14ac:dyDescent="0.3">
      <c r="A20" s="21"/>
      <c r="B20" s="6" t="s">
        <v>28</v>
      </c>
      <c r="C20" s="4">
        <v>0</v>
      </c>
      <c r="D20" s="4">
        <f>(100000-9000)*15%</f>
        <v>13650</v>
      </c>
      <c r="E20" s="12" t="s">
        <v>38</v>
      </c>
    </row>
    <row r="21" spans="1:5" ht="43.8" thickBot="1" x14ac:dyDescent="0.35">
      <c r="A21" s="22"/>
      <c r="B21" s="13" t="s">
        <v>29</v>
      </c>
      <c r="C21" s="14">
        <f>100000*19%</f>
        <v>19000</v>
      </c>
      <c r="D21" s="14">
        <v>0</v>
      </c>
      <c r="E21" s="15" t="s">
        <v>39</v>
      </c>
    </row>
    <row r="22" spans="1:5" x14ac:dyDescent="0.3">
      <c r="C22" s="5"/>
      <c r="D22" s="5"/>
    </row>
    <row r="23" spans="1:5" ht="17.399999999999999" x14ac:dyDescent="0.35">
      <c r="B23" s="23" t="s">
        <v>30</v>
      </c>
      <c r="C23" s="25">
        <f>100000-C18-C19</f>
        <v>64170.28</v>
      </c>
      <c r="D23" s="26"/>
    </row>
    <row r="24" spans="1:5" ht="17.399999999999999" x14ac:dyDescent="0.35">
      <c r="B24" s="24" t="s">
        <v>31</v>
      </c>
      <c r="C24" s="27">
        <f>100000-C18-C21</f>
        <v>65196.36</v>
      </c>
      <c r="D24" s="26"/>
    </row>
    <row r="25" spans="1:5" x14ac:dyDescent="0.3">
      <c r="C25" s="26"/>
      <c r="D25" s="26"/>
    </row>
    <row r="26" spans="1:5" ht="17.399999999999999" x14ac:dyDescent="0.35">
      <c r="B26" s="23" t="s">
        <v>32</v>
      </c>
      <c r="C26" s="26"/>
      <c r="D26" s="25">
        <f>100000-D11-D12-D13-D14-D15-D17-D19-D20</f>
        <v>75372</v>
      </c>
    </row>
    <row r="27" spans="1:5" x14ac:dyDescent="0.3">
      <c r="C27" s="5"/>
      <c r="D27" s="5"/>
    </row>
    <row r="28" spans="1:5" ht="17.399999999999999" x14ac:dyDescent="0.35">
      <c r="B28" s="23" t="s">
        <v>33</v>
      </c>
      <c r="C28" s="29">
        <f>D26-C23</f>
        <v>11201.720000000001</v>
      </c>
      <c r="D28" s="29"/>
    </row>
    <row r="29" spans="1:5" ht="17.399999999999999" x14ac:dyDescent="0.35">
      <c r="B29" s="28" t="s">
        <v>34</v>
      </c>
      <c r="C29" s="30"/>
      <c r="D29" s="31">
        <f>D26-C24</f>
        <v>10175.64</v>
      </c>
    </row>
    <row r="30" spans="1:5" x14ac:dyDescent="0.3">
      <c r="C30" s="5"/>
      <c r="D30" s="5"/>
    </row>
    <row r="31" spans="1:5" x14ac:dyDescent="0.3">
      <c r="B31" s="1" t="s">
        <v>6</v>
      </c>
      <c r="C31" s="5"/>
      <c r="D31" s="5"/>
    </row>
    <row r="32" spans="1:5" x14ac:dyDescent="0.3">
      <c r="B32" s="1" t="s">
        <v>8</v>
      </c>
      <c r="C32" s="5"/>
      <c r="D32" s="5"/>
    </row>
    <row r="33" spans="2:4" x14ac:dyDescent="0.3">
      <c r="B33" s="1" t="s">
        <v>9</v>
      </c>
      <c r="C33" s="5"/>
      <c r="D33" s="5"/>
    </row>
    <row r="34" spans="2:4" x14ac:dyDescent="0.3">
      <c r="B34" s="7" t="s">
        <v>7</v>
      </c>
      <c r="C34" s="5"/>
      <c r="D34" s="5"/>
    </row>
    <row r="35" spans="2:4" x14ac:dyDescent="0.3">
      <c r="B35" s="7" t="s">
        <v>10</v>
      </c>
      <c r="C35" s="5"/>
      <c r="D35" s="5"/>
    </row>
    <row r="36" spans="2:4" x14ac:dyDescent="0.3">
      <c r="C36" s="5"/>
      <c r="D36" s="5"/>
    </row>
    <row r="37" spans="2:4" x14ac:dyDescent="0.3">
      <c r="C37" s="5"/>
      <c r="D37" s="5"/>
    </row>
  </sheetData>
  <mergeCells count="4">
    <mergeCell ref="C9:D9"/>
    <mergeCell ref="A11:A17"/>
    <mergeCell ref="A18:A21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Symulacja kosztów</vt:lpstr>
      <vt:lpstr>'Symulacja kosztów'!Print_Area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Dookoła Pracy</cp:lastModifiedBy>
  <dcterms:created xsi:type="dcterms:W3CDTF">2019-09-24T17:41:13Z</dcterms:created>
  <dcterms:modified xsi:type="dcterms:W3CDTF">2019-09-25T05:04:26Z</dcterms:modified>
</cp:coreProperties>
</file>